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rice\Documents\SNU\Bulletin adhesion\2026\"/>
    </mc:Choice>
  </mc:AlternateContent>
  <xr:revisionPtr revIDLastSave="0" documentId="8_{E1309F14-8E6D-4D1F-A1E5-8499146B7AEA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Bulletin adhésion 2025" sheetId="1" r:id="rId1"/>
    <sheet name="Feuil2" sheetId="3" r:id="rId2"/>
    <sheet name="Feuil1" sheetId="2" state="hidden" r:id="rId3"/>
  </sheets>
  <externalReferences>
    <externalReference r:id="rId4"/>
  </externalReferences>
  <definedNames>
    <definedName name="o_n">[1]Feuil2!$E$1:$E$2</definedName>
    <definedName name="preleve">[1]Feuil2!$A$20:$A$25</definedName>
    <definedName name="statut">[1]Feuil2!$C$2:$C$18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D27" i="1" l="1"/>
  <c r="B29" i="1"/>
  <c r="D23" i="1"/>
  <c r="D11" i="1" l="1"/>
  <c r="A46" i="1" l="1"/>
  <c r="A45" i="1"/>
  <c r="A36" i="1"/>
  <c r="D21" i="1"/>
  <c r="D19" i="1"/>
  <c r="D17" i="1"/>
  <c r="D15" i="1"/>
  <c r="D13" i="1"/>
  <c r="D9" i="1"/>
  <c r="D7" i="1"/>
</calcChain>
</file>

<file path=xl/sharedStrings.xml><?xml version="1.0" encoding="utf-8"?>
<sst xmlns="http://schemas.openxmlformats.org/spreadsheetml/2006/main" count="80" uniqueCount="64">
  <si>
    <t>@</t>
  </si>
  <si>
    <t>NOM</t>
  </si>
  <si>
    <t>Prénom</t>
  </si>
  <si>
    <t>Technicien Forestier</t>
  </si>
  <si>
    <t>Date de naissance</t>
  </si>
  <si>
    <t>N° rue ou lieu-dit</t>
  </si>
  <si>
    <t>Code postal</t>
  </si>
  <si>
    <t>Ville</t>
  </si>
  <si>
    <t>Temps partiel ou complet</t>
  </si>
  <si>
    <r>
      <t xml:space="preserve">Cotisation annuelle </t>
    </r>
    <r>
      <rPr>
        <sz val="12"/>
        <color indexed="10"/>
        <rFont val="Arial"/>
        <family val="2"/>
      </rPr>
      <t/>
    </r>
  </si>
  <si>
    <t>Choix du nombre de prélèvements dans l'année si PAC, ou paiement par chèque.</t>
  </si>
  <si>
    <t>Montant dû par prélèvement ou par chèque.</t>
  </si>
  <si>
    <t>Enregistrer puis</t>
  </si>
  <si>
    <t xml:space="preserve">   GRADE</t>
  </si>
  <si>
    <t>Cotisation annuelle</t>
  </si>
  <si>
    <t>Cotisation restante après déduction des 66%</t>
  </si>
  <si>
    <t>Cotisation mensuelle après déduction des 66 %</t>
  </si>
  <si>
    <t>Adjoint Administratif Principal 2ème classe</t>
  </si>
  <si>
    <t>Adjoint Administratif Principal 1ère classe</t>
  </si>
  <si>
    <t>Secrétaire Administratif Classe Normale</t>
  </si>
  <si>
    <t>Secrétaire Administratif Classe Supérieure</t>
  </si>
  <si>
    <t>Secrétaire Administratif Classe Exceptionnelle</t>
  </si>
  <si>
    <t>Attaché Administratif</t>
  </si>
  <si>
    <t>Attaché Administratif Principal</t>
  </si>
  <si>
    <t>Chef District Forestier</t>
  </si>
  <si>
    <t>Chef Technicien Forestier</t>
  </si>
  <si>
    <t>Cadre Technique</t>
  </si>
  <si>
    <t>Ingénieur de l'Agriculture et de l'Environnement</t>
  </si>
  <si>
    <t>Ingénieur Divisionnaire de l'Agriculture et de l'Environnement - Chef de mission - Ingénieur du Génie Rural des Eaux et Forêts</t>
  </si>
  <si>
    <t>Ingénieur en Chef et Général</t>
  </si>
  <si>
    <t>Contractuel de droit public - Type 1</t>
  </si>
  <si>
    <t>Contractuel de droit public - Type 2 et  3</t>
  </si>
  <si>
    <t>Contractuel de droit public - Type 4 et +</t>
  </si>
  <si>
    <t>Salarié - Ouvrier Forestier + Administratifs "C" de droit privé</t>
  </si>
  <si>
    <t>Salarié - Technicien Agent de Maîtrise + Secrétaire Administratif + Agent Patrimonial de droit privé</t>
  </si>
  <si>
    <t>Salarié Cadre de droit privé</t>
  </si>
  <si>
    <t>Etudiant</t>
  </si>
  <si>
    <t>Chômeur</t>
  </si>
  <si>
    <t>Soutien</t>
  </si>
  <si>
    <r>
      <t>Rappels</t>
    </r>
    <r>
      <rPr>
        <b/>
        <sz val="14"/>
        <rFont val="Arial"/>
        <family val="2"/>
      </rPr>
      <t xml:space="preserve"> :</t>
    </r>
  </si>
  <si>
    <r>
      <t xml:space="preserve">• </t>
    </r>
    <r>
      <rPr>
        <b/>
        <sz val="14"/>
        <rFont val="Arial"/>
        <family val="2"/>
      </rPr>
      <t>Temps partiel :</t>
    </r>
    <r>
      <rPr>
        <sz val="14"/>
        <rFont val="Arial"/>
        <family val="2"/>
      </rPr>
      <t xml:space="preserve"> Cotisation du grade x % du temps travaillé</t>
    </r>
  </si>
  <si>
    <r>
      <t xml:space="preserve">• </t>
    </r>
    <r>
      <rPr>
        <b/>
        <sz val="14"/>
        <rFont val="Arial"/>
        <family val="2"/>
      </rPr>
      <t>Retraités :</t>
    </r>
    <r>
      <rPr>
        <sz val="14"/>
        <rFont val="Arial"/>
        <family val="2"/>
      </rPr>
      <t xml:space="preserve"> Cotisation = 50% du montant de leur dernier grade</t>
    </r>
  </si>
  <si>
    <t>Grade</t>
  </si>
  <si>
    <t>Adjoint Administratif</t>
  </si>
  <si>
    <t>Technicien Principal Forestier</t>
  </si>
  <si>
    <t>Prélèvement 12 fois par an</t>
  </si>
  <si>
    <t>Prélèvement 1 fois par an</t>
  </si>
  <si>
    <t>Prélèvement 2 fois par an</t>
  </si>
  <si>
    <t>Prélèvement 4 fois par an</t>
  </si>
  <si>
    <t>Prélèvement 6 fois par an</t>
  </si>
  <si>
    <t>ou par courrier à :</t>
  </si>
  <si>
    <r>
      <t xml:space="preserve">• La cotisation syndicale </t>
    </r>
    <r>
      <rPr>
        <b/>
        <sz val="14"/>
        <rFont val="Arial"/>
        <family val="2"/>
      </rPr>
      <t>ouvre droit à un crédit d'impôt pour les déclarations forfaitaires</t>
    </r>
    <r>
      <rPr>
        <sz val="14"/>
        <rFont val="Arial"/>
        <family val="2"/>
      </rPr>
      <t xml:space="preserve"> à hauteur de </t>
    </r>
    <r>
      <rPr>
        <b/>
        <u/>
        <sz val="14"/>
        <rFont val="Arial"/>
        <family val="2"/>
      </rPr>
      <t>66% du montant total</t>
    </r>
    <r>
      <rPr>
        <sz val="14"/>
        <rFont val="Arial"/>
        <family val="2"/>
      </rPr>
      <t xml:space="preserve">. Pour les </t>
    </r>
    <r>
      <rPr>
        <b/>
        <sz val="14"/>
        <rFont val="Arial"/>
        <family val="2"/>
      </rPr>
      <t>adhérents non imposables</t>
    </r>
    <r>
      <rPr>
        <sz val="14"/>
        <rFont val="Arial"/>
        <family val="2"/>
      </rPr>
      <t>, ce crédit d'impôt est effecuté par le trésor public par virement sur le compte bancaire ou le compte chèque postal du contribuable si l'administration a connaissance de l'identité bancaire ou postale. A défaut, elle est effectuée au moyen d'un chèque du Trésor Public.</t>
    </r>
  </si>
  <si>
    <t>Contractuel de droit public - Type 1 (niveau C adm)</t>
  </si>
  <si>
    <t>Contractuel de droit public - Type 2 et  3 (niveau B tech+adm)</t>
  </si>
  <si>
    <t>Contractuel de droit public - Type 4 et + (niveau A tech+adm)</t>
  </si>
  <si>
    <t>E-mail perso :</t>
  </si>
  <si>
    <t xml:space="preserve">
Retraité</t>
  </si>
  <si>
    <r>
      <t>Adjoint Administratif Principal 2</t>
    </r>
    <r>
      <rPr>
        <vertAlign val="superscript"/>
        <sz val="14"/>
        <rFont val="Times New Roman"/>
        <family val="1"/>
      </rPr>
      <t xml:space="preserve">e </t>
    </r>
    <r>
      <rPr>
        <sz val="14"/>
        <rFont val="Times New Roman"/>
        <family val="1"/>
      </rPr>
      <t>classe</t>
    </r>
  </si>
  <si>
    <r>
      <t>Adjoint Administratif Principal 1</t>
    </r>
    <r>
      <rPr>
        <vertAlign val="superscript"/>
        <sz val="14"/>
        <rFont val="Times New Roman"/>
        <family val="1"/>
      </rPr>
      <t>re</t>
    </r>
    <r>
      <rPr>
        <sz val="14"/>
        <rFont val="Times New Roman"/>
        <family val="1"/>
      </rPr>
      <t xml:space="preserve"> classe</t>
    </r>
  </si>
  <si>
    <t>Salarié - Ouvrier Forestier + Administratif "C" de droit privé</t>
  </si>
  <si>
    <r>
      <t>ATTENTION : l'adhésion est valable pour l'année civile. Si la 1</t>
    </r>
    <r>
      <rPr>
        <b/>
        <vertAlign val="superscript"/>
        <sz val="11"/>
        <color rgb="FFFF0000"/>
        <rFont val="Calibri"/>
        <family val="2"/>
        <scheme val="minor"/>
      </rPr>
      <t>re</t>
    </r>
    <r>
      <rPr>
        <b/>
        <sz val="11"/>
        <color rgb="FFFF0000"/>
        <rFont val="Calibri"/>
        <family val="2"/>
        <scheme val="minor"/>
      </rPr>
      <t xml:space="preserve"> cotisation est versée en cours d'année, elle est calculée au prorata des mois restants de l'année civile en cours.</t>
    </r>
  </si>
  <si>
    <t>Envoyer le fichier Excel à nathalie.snupfen@orange.fr</t>
  </si>
  <si>
    <t>Nathalie POMEON - 30 impasse des Belledonnes - 73800 LAISSAUD</t>
  </si>
  <si>
    <t>BULLETIN D'ADHESION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</si>
</sst>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€&quot;;[Red]\-#,##0\ &quot;€&quot;"/>
    <numFmt numFmtId="8" formatCode="#,##0.00\ &quot;€&quot;;[Red]\-#,##0.00\ &quot;€&quot;"/>
    <numFmt numFmtId="164" formatCode="_-* #,##0.00\ _€_-;\-* #,##0.00\ _€_-;_-* &quot;-&quot;??\ _€_-;_-@_-"/>
    <numFmt numFmtId="165" formatCode="d\ mmmm\ yyyy"/>
    <numFmt numFmtId="166" formatCode="00000"/>
    <numFmt numFmtId="167" formatCode="#,##0.00\ &quot;€&quot;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b/>
      <sz val="12"/>
      <color indexed="8"/>
      <name val="Arial"/>
      <family val="2"/>
    </font>
    <font>
      <b/>
      <u/>
      <sz val="12"/>
      <color indexed="12"/>
      <name val="Arial"/>
      <family val="2"/>
    </font>
    <font>
      <b/>
      <sz val="14"/>
      <color theme="0"/>
      <name val="Times New Roman"/>
      <family val="1"/>
    </font>
    <font>
      <b/>
      <sz val="14"/>
      <color theme="0"/>
      <name val="Arial"/>
      <family val="2"/>
    </font>
    <font>
      <b/>
      <sz val="12"/>
      <color theme="0"/>
      <name val="Times New Roman"/>
      <family val="1"/>
    </font>
    <font>
      <sz val="14"/>
      <name val="Times New Roman"/>
      <family val="1"/>
    </font>
    <font>
      <sz val="14"/>
      <name val="Arial"/>
      <family val="2"/>
    </font>
    <font>
      <b/>
      <sz val="14"/>
      <name val="Times New Roman"/>
      <family val="1"/>
    </font>
    <font>
      <b/>
      <u/>
      <sz val="14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vertAlign val="superscript"/>
      <sz val="11"/>
      <color rgb="FFFF0000"/>
      <name val="Calibri"/>
      <family val="2"/>
      <scheme val="minor"/>
    </font>
    <font>
      <vertAlign val="superscript"/>
      <sz val="14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0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Protection="1">
      <protection hidden="1"/>
    </xf>
    <xf numFmtId="0" fontId="4" fillId="2" borderId="0" xfId="0" applyFont="1" applyFill="1" applyAlignment="1">
      <alignment vertical="center" wrapText="1"/>
    </xf>
    <xf numFmtId="0" fontId="7" fillId="0" borderId="0" xfId="0" applyFont="1" applyProtection="1">
      <protection hidden="1"/>
    </xf>
    <xf numFmtId="0" fontId="4" fillId="0" borderId="0" xfId="0" applyFont="1" applyAlignment="1">
      <alignment vertical="center"/>
    </xf>
    <xf numFmtId="0" fontId="8" fillId="0" borderId="0" xfId="0" applyFont="1"/>
    <xf numFmtId="0" fontId="6" fillId="0" borderId="5" xfId="0" applyFont="1" applyBorder="1"/>
    <xf numFmtId="0" fontId="4" fillId="0" borderId="0" xfId="0" applyFont="1"/>
    <xf numFmtId="0" fontId="10" fillId="0" borderId="0" xfId="0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/>
    </xf>
    <xf numFmtId="6" fontId="17" fillId="4" borderId="1" xfId="0" applyNumberFormat="1" applyFont="1" applyFill="1" applyBorder="1" applyAlignment="1">
      <alignment horizontal="center" vertical="center" wrapText="1"/>
    </xf>
    <xf numFmtId="8" fontId="15" fillId="4" borderId="1" xfId="1" applyNumberFormat="1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horizontal="left" vertical="center" wrapText="1"/>
    </xf>
    <xf numFmtId="0" fontId="16" fillId="5" borderId="3" xfId="0" applyFont="1" applyFill="1" applyBorder="1" applyAlignment="1">
      <alignment horizontal="left"/>
    </xf>
    <xf numFmtId="6" fontId="17" fillId="5" borderId="1" xfId="0" applyNumberFormat="1" applyFont="1" applyFill="1" applyBorder="1" applyAlignment="1">
      <alignment horizontal="center" vertical="center" wrapText="1"/>
    </xf>
    <xf numFmtId="8" fontId="15" fillId="5" borderId="1" xfId="1" applyNumberFormat="1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/>
    </xf>
    <xf numFmtId="0" fontId="16" fillId="0" borderId="0" xfId="0" applyFont="1"/>
    <xf numFmtId="0" fontId="15" fillId="6" borderId="2" xfId="0" applyFont="1" applyFill="1" applyBorder="1" applyAlignment="1">
      <alignment horizontal="left"/>
    </xf>
    <xf numFmtId="0" fontId="15" fillId="6" borderId="3" xfId="0" applyFont="1" applyFill="1" applyBorder="1" applyAlignment="1">
      <alignment horizontal="left"/>
    </xf>
    <xf numFmtId="6" fontId="17" fillId="6" borderId="1" xfId="0" applyNumberFormat="1" applyFont="1" applyFill="1" applyBorder="1" applyAlignment="1">
      <alignment horizontal="center" vertical="center" wrapText="1"/>
    </xf>
    <xf numFmtId="8" fontId="15" fillId="6" borderId="1" xfId="1" applyNumberFormat="1" applyFont="1" applyFill="1" applyBorder="1" applyAlignment="1">
      <alignment horizontal="center" vertical="center" wrapText="1"/>
    </xf>
    <xf numFmtId="6" fontId="17" fillId="6" borderId="1" xfId="0" applyNumberFormat="1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left" wrapText="1"/>
    </xf>
    <xf numFmtId="0" fontId="15" fillId="7" borderId="3" xfId="0" applyFont="1" applyFill="1" applyBorder="1" applyAlignment="1">
      <alignment horizontal="left" wrapText="1"/>
    </xf>
    <xf numFmtId="6" fontId="17" fillId="7" borderId="1" xfId="0" applyNumberFormat="1" applyFont="1" applyFill="1" applyBorder="1" applyAlignment="1">
      <alignment horizontal="center" vertical="center"/>
    </xf>
    <xf numFmtId="8" fontId="15" fillId="7" borderId="1" xfId="1" applyNumberFormat="1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left"/>
    </xf>
    <xf numFmtId="0" fontId="15" fillId="7" borderId="3" xfId="0" applyFont="1" applyFill="1" applyBorder="1" applyAlignment="1">
      <alignment horizontal="left"/>
    </xf>
    <xf numFmtId="0" fontId="15" fillId="8" borderId="2" xfId="0" applyFont="1" applyFill="1" applyBorder="1" applyAlignment="1">
      <alignment horizontal="left"/>
    </xf>
    <xf numFmtId="0" fontId="15" fillId="8" borderId="3" xfId="0" applyFont="1" applyFill="1" applyBorder="1" applyAlignment="1">
      <alignment horizontal="left"/>
    </xf>
    <xf numFmtId="6" fontId="17" fillId="8" borderId="1" xfId="0" applyNumberFormat="1" applyFont="1" applyFill="1" applyBorder="1" applyAlignment="1">
      <alignment horizontal="center" vertical="center"/>
    </xf>
    <xf numFmtId="8" fontId="15" fillId="8" borderId="1" xfId="1" applyNumberFormat="1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11" fillId="0" borderId="0" xfId="2" applyFont="1" applyAlignment="1" applyProtection="1">
      <alignment vertical="center"/>
    </xf>
    <xf numFmtId="0" fontId="4" fillId="0" borderId="1" xfId="0" applyFont="1" applyBorder="1" applyAlignment="1">
      <alignment horizontal="center" vertical="center"/>
    </xf>
    <xf numFmtId="0" fontId="15" fillId="9" borderId="0" xfId="0" applyFont="1" applyFill="1" applyAlignment="1">
      <alignment horizontal="left"/>
    </xf>
    <xf numFmtId="0" fontId="21" fillId="0" borderId="0" xfId="2" applyFont="1" applyAlignment="1" applyProtection="1">
      <alignment vertical="center"/>
    </xf>
    <xf numFmtId="0" fontId="0" fillId="0" borderId="0" xfId="0" applyAlignment="1">
      <alignment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5" fillId="0" borderId="2" xfId="2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vertical="center"/>
    </xf>
    <xf numFmtId="0" fontId="22" fillId="0" borderId="0" xfId="0" applyFont="1" applyAlignment="1">
      <alignment horizontal="center" wrapText="1"/>
    </xf>
    <xf numFmtId="9" fontId="6" fillId="0" borderId="2" xfId="0" applyNumberFormat="1" applyFont="1" applyBorder="1" applyAlignment="1" applyProtection="1">
      <alignment horizontal="center" vertical="center" wrapText="1"/>
      <protection locked="0"/>
    </xf>
    <xf numFmtId="9" fontId="6" fillId="0" borderId="3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5" fontId="4" fillId="0" borderId="2" xfId="0" applyNumberFormat="1" applyFont="1" applyBorder="1" applyAlignment="1" applyProtection="1">
      <alignment horizontal="center" vertical="center"/>
      <protection locked="0"/>
    </xf>
    <xf numFmtId="165" fontId="6" fillId="0" borderId="3" xfId="0" applyNumberFormat="1" applyFont="1" applyBorder="1" applyAlignment="1" applyProtection="1">
      <alignment horizontal="center" vertical="center"/>
      <protection locked="0"/>
    </xf>
    <xf numFmtId="166" fontId="6" fillId="0" borderId="2" xfId="0" applyNumberFormat="1" applyFont="1" applyBorder="1" applyAlignment="1" applyProtection="1">
      <alignment horizontal="center" vertical="center"/>
      <protection locked="0"/>
    </xf>
    <xf numFmtId="166" fontId="6" fillId="0" borderId="3" xfId="0" applyNumberFormat="1" applyFont="1" applyBorder="1" applyAlignment="1" applyProtection="1">
      <alignment horizontal="center" vertical="center"/>
      <protection locked="0"/>
    </xf>
    <xf numFmtId="0" fontId="15" fillId="4" borderId="2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/>
    </xf>
    <xf numFmtId="8" fontId="15" fillId="4" borderId="2" xfId="0" applyNumberFormat="1" applyFont="1" applyFill="1" applyBorder="1" applyAlignment="1">
      <alignment horizontal="center" vertical="center" wrapText="1"/>
    </xf>
    <xf numFmtId="8" fontId="15" fillId="4" borderId="3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67" fontId="6" fillId="0" borderId="2" xfId="0" applyNumberFormat="1" applyFont="1" applyBorder="1" applyAlignment="1" applyProtection="1">
      <alignment horizontal="center" vertical="center" wrapText="1"/>
      <protection hidden="1"/>
    </xf>
    <xf numFmtId="167" fontId="6" fillId="0" borderId="3" xfId="0" applyNumberFormat="1" applyFont="1" applyBorder="1" applyAlignment="1" applyProtection="1">
      <alignment horizontal="center" vertical="center" wrapText="1"/>
      <protection hidden="1"/>
    </xf>
    <xf numFmtId="0" fontId="2" fillId="0" borderId="0" xfId="2" applyAlignment="1" applyProtection="1">
      <alignment vertical="center"/>
    </xf>
    <xf numFmtId="0" fontId="12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/>
    <xf numFmtId="0" fontId="12" fillId="3" borderId="3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horizontal="left" vertical="center" wrapText="1"/>
    </xf>
    <xf numFmtId="0" fontId="16" fillId="5" borderId="3" xfId="0" applyFont="1" applyFill="1" applyBorder="1" applyAlignment="1">
      <alignment horizontal="left"/>
    </xf>
    <xf numFmtId="8" fontId="15" fillId="5" borderId="2" xfId="0" applyNumberFormat="1" applyFont="1" applyFill="1" applyBorder="1" applyAlignment="1">
      <alignment horizontal="center" vertical="center" wrapText="1"/>
    </xf>
    <xf numFmtId="8" fontId="15" fillId="5" borderId="3" xfId="0" applyNumberFormat="1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left" vertical="center" wrapText="1"/>
    </xf>
    <xf numFmtId="8" fontId="15" fillId="5" borderId="2" xfId="0" applyNumberFormat="1" applyFont="1" applyFill="1" applyBorder="1" applyAlignment="1">
      <alignment horizontal="center" vertical="center"/>
    </xf>
    <xf numFmtId="8" fontId="15" fillId="5" borderId="3" xfId="0" applyNumberFormat="1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 wrapText="1"/>
    </xf>
    <xf numFmtId="8" fontId="15" fillId="5" borderId="2" xfId="1" applyNumberFormat="1" applyFont="1" applyFill="1" applyBorder="1" applyAlignment="1">
      <alignment horizontal="center" vertical="center" wrapText="1"/>
    </xf>
    <xf numFmtId="164" fontId="15" fillId="5" borderId="3" xfId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/>
    </xf>
    <xf numFmtId="8" fontId="15" fillId="5" borderId="2" xfId="0" applyNumberFormat="1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horizontal="center" vertical="top" wrapText="1"/>
    </xf>
    <xf numFmtId="0" fontId="15" fillId="6" borderId="2" xfId="0" applyFont="1" applyFill="1" applyBorder="1" applyAlignment="1">
      <alignment horizontal="left"/>
    </xf>
    <xf numFmtId="0" fontId="15" fillId="6" borderId="3" xfId="0" applyFont="1" applyFill="1" applyBorder="1" applyAlignment="1">
      <alignment horizontal="left"/>
    </xf>
    <xf numFmtId="8" fontId="15" fillId="6" borderId="2" xfId="0" applyNumberFormat="1" applyFont="1" applyFill="1" applyBorder="1" applyAlignment="1">
      <alignment horizontal="center" vertical="center" wrapText="1"/>
    </xf>
    <xf numFmtId="8" fontId="15" fillId="6" borderId="3" xfId="0" applyNumberFormat="1" applyFont="1" applyFill="1" applyBorder="1" applyAlignment="1">
      <alignment horizontal="center" vertical="center" wrapText="1"/>
    </xf>
    <xf numFmtId="8" fontId="15" fillId="6" borderId="2" xfId="0" applyNumberFormat="1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left" wrapText="1"/>
    </xf>
    <xf numFmtId="0" fontId="15" fillId="7" borderId="3" xfId="0" applyFont="1" applyFill="1" applyBorder="1" applyAlignment="1">
      <alignment horizontal="left" wrapText="1"/>
    </xf>
    <xf numFmtId="8" fontId="15" fillId="7" borderId="2" xfId="0" applyNumberFormat="1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left"/>
    </xf>
    <xf numFmtId="0" fontId="15" fillId="7" borderId="3" xfId="0" applyFont="1" applyFill="1" applyBorder="1" applyAlignment="1">
      <alignment horizontal="left"/>
    </xf>
    <xf numFmtId="0" fontId="16" fillId="0" borderId="0" xfId="0" applyFont="1" applyAlignment="1">
      <alignment horizontal="left" wrapText="1"/>
    </xf>
    <xf numFmtId="0" fontId="15" fillId="8" borderId="2" xfId="0" applyFont="1" applyFill="1" applyBorder="1" applyAlignment="1">
      <alignment horizontal="left"/>
    </xf>
    <xf numFmtId="0" fontId="15" fillId="8" borderId="3" xfId="0" applyFont="1" applyFill="1" applyBorder="1" applyAlignment="1">
      <alignment horizontal="left"/>
    </xf>
    <xf numFmtId="8" fontId="15" fillId="8" borderId="2" xfId="0" applyNumberFormat="1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8" fontId="15" fillId="8" borderId="3" xfId="0" applyNumberFormat="1" applyFont="1" applyFill="1" applyBorder="1" applyAlignment="1">
      <alignment horizontal="center" vertical="center"/>
    </xf>
  </cellXfs>
  <cellStyles count="3">
    <cellStyle name="Lien hypertexte" xfId="2" builtinId="8"/>
    <cellStyle name="Milliers" xfId="1" builtinId="3"/>
    <cellStyle name="Normal" xfId="0" builtinId="0"/>
  </cellStyles>
  <dxfs count="2">
    <dxf>
      <font>
        <strike val="0"/>
        <condense val="0"/>
        <extend val="0"/>
        <color indexed="9"/>
      </font>
      <fill>
        <patternFill patternType="none">
          <bgColor indexed="65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723900</xdr:colOff>
      <xdr:row>0</xdr:row>
      <xdr:rowOff>0</xdr:rowOff>
    </xdr:from>
    <xdr:to>
      <xdr:col>2</xdr:col>
      <xdr:colOff>533400</xdr:colOff>
      <xdr:row>0</xdr:row>
      <xdr:rowOff>828675</xdr:rowOff>
    </xdr:to>
    <xdr:pic>
      <xdr:nvPicPr>
        <xdr:cNvPr id="4" name="Picture 6" descr="logo_snu_couleur2">
          <a:extLst>
            <a:ext uri="{FF2B5EF4-FFF2-40B4-BE49-F238E27FC236}">
              <a16:creationId xmlns:a16="http://schemas.microsoft.com/office/drawing/2014/main" id="{ED55B5C0-47C1-443D-A674-4EE8B466F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0"/>
          <a:ext cx="19812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NF/Documents/Documents/snupfen_sur_DELL/site/archives%20doc/bulletin_adh&#233;sion/2018/Copie%20de%20Bulletin%20Adh&#233;sion%20SNUPFEN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lletin d'adhesion"/>
      <sheetName val="Feuil2"/>
    </sheetNames>
    <sheetDataSet>
      <sheetData sheetId="0"/>
      <sheetData sheetId="1">
        <row r="1">
          <cell r="E1" t="str">
            <v>OUI</v>
          </cell>
        </row>
        <row r="2">
          <cell r="C2">
            <v>0</v>
          </cell>
          <cell r="E2" t="str">
            <v>NON</v>
          </cell>
        </row>
        <row r="3">
          <cell r="C3" t="str">
            <v>Adjoint Administratif</v>
          </cell>
        </row>
        <row r="4">
          <cell r="C4" t="str">
            <v>Chef de District Forestier</v>
          </cell>
        </row>
        <row r="5">
          <cell r="C5" t="str">
            <v xml:space="preserve">Adjoint Administratif 2ème Classe </v>
          </cell>
        </row>
        <row r="6">
          <cell r="C6" t="str">
            <v xml:space="preserve">Adjoint Administratif 1ère Classe </v>
          </cell>
        </row>
        <row r="7">
          <cell r="C7" t="str">
            <v>Technicien Forestier</v>
          </cell>
        </row>
        <row r="8">
          <cell r="C8" t="str">
            <v>Secrétaire Administratif Classe Normale</v>
          </cell>
        </row>
        <row r="9">
          <cell r="C9" t="str">
            <v>Technicien Principal Forestier</v>
          </cell>
        </row>
        <row r="10">
          <cell r="C10" t="str">
            <v>Secrétaire Administratif de Classe Supérieure</v>
          </cell>
        </row>
        <row r="11">
          <cell r="C11" t="str">
            <v>Secrétaire Administratif de Classe Exceptionnelle</v>
          </cell>
        </row>
        <row r="12">
          <cell r="C12" t="str">
            <v>Chef Technicien Forestier</v>
          </cell>
        </row>
        <row r="13">
          <cell r="C13" t="str">
            <v>Attaché Administratif</v>
          </cell>
        </row>
        <row r="14">
          <cell r="C14" t="str">
            <v>CATE - IAE</v>
          </cell>
        </row>
        <row r="15">
          <cell r="C15" t="str">
            <v>Attaché Administratif Principal</v>
          </cell>
        </row>
        <row r="16">
          <cell r="C16" t="str">
            <v>IPEF - IDAE</v>
          </cell>
        </row>
        <row r="17">
          <cell r="C17" t="str">
            <v>IPEFC</v>
          </cell>
        </row>
        <row r="18">
          <cell r="C18" t="str">
            <v>CONTRACTUELS</v>
          </cell>
        </row>
        <row r="20">
          <cell r="A20" t="str">
            <v>En cas de paiement par chèque
l'envoyer à: Pascale ROBERT
42 rue des Flûttes Agasses - 25000 BESANCON.</v>
          </cell>
        </row>
        <row r="21">
          <cell r="A21" t="str">
            <v>Prélèvement 1 fois par an</v>
          </cell>
        </row>
        <row r="22">
          <cell r="A22" t="str">
            <v>Prélèvement 2 fois par an</v>
          </cell>
        </row>
        <row r="23">
          <cell r="A23" t="str">
            <v>Prélèvement 4 fois par an</v>
          </cell>
        </row>
        <row r="24">
          <cell r="A24" t="str">
            <v>Prélèvement 6 fois par an</v>
          </cell>
        </row>
        <row r="25">
          <cell r="A25" t="str">
            <v>Prélèvement 12 fois par an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athalie.snupfen@orange.fr" TargetMode="External"/><Relationship Id="rId1" Type="http://schemas.openxmlformats.org/officeDocument/2006/relationships/hyperlink" Target="mailto:tresoriere@snupfen.org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workbookViewId="0">
      <selection activeCell="A2" sqref="A2:D2"/>
    </sheetView>
  </sheetViews>
  <sheetFormatPr baseColWidth="10" defaultRowHeight="15" x14ac:dyDescent="0.25"/>
  <cols>
    <col min="1" max="1" width="34.7109375" bestFit="1" customWidth="1"/>
    <col min="2" max="2" width="32.5703125" customWidth="1"/>
    <col min="3" max="3" width="36.140625" customWidth="1"/>
    <col min="5" max="5" width="20.28515625" customWidth="1"/>
    <col min="6" max="6" width="15.7109375" customWidth="1"/>
  </cols>
  <sheetData>
    <row r="1" spans="1:4" ht="83.25" customHeight="1" x14ac:dyDescent="0.25"/>
    <row r="2" spans="1:4" ht="30" customHeight="1" x14ac:dyDescent="0.3">
      <c r="A2" s="49" t="s">
        <v>63</v>
      </c>
      <c r="B2" s="49"/>
      <c r="C2" s="49"/>
      <c r="D2" s="49"/>
    </row>
    <row r="3" spans="1:4" s="46" customFormat="1" ht="39" customHeight="1" x14ac:dyDescent="0.25">
      <c r="A3" s="52" t="s">
        <v>60</v>
      </c>
      <c r="B3" s="52"/>
      <c r="C3" s="52"/>
    </row>
    <row r="4" spans="1:4" ht="6" customHeight="1" x14ac:dyDescent="0.25"/>
    <row r="5" spans="1:4" ht="33" customHeight="1" x14ac:dyDescent="0.25">
      <c r="A5" s="1" t="s">
        <v>55</v>
      </c>
      <c r="B5" s="50" t="s">
        <v>0</v>
      </c>
      <c r="C5" s="48"/>
      <c r="D5" s="2"/>
    </row>
    <row r="6" spans="1:4" ht="6" customHeight="1" x14ac:dyDescent="0.25">
      <c r="A6" s="3"/>
      <c r="B6" s="51"/>
      <c r="C6" s="51"/>
      <c r="D6" s="2"/>
    </row>
    <row r="7" spans="1:4" ht="31.5" customHeight="1" x14ac:dyDescent="0.25">
      <c r="A7" s="1" t="s">
        <v>1</v>
      </c>
      <c r="B7" s="47"/>
      <c r="C7" s="48"/>
      <c r="D7" s="4" t="str">
        <f>IF(B7&lt;&gt;0,"","(*) champ obligatoire")</f>
        <v>(*) champ obligatoire</v>
      </c>
    </row>
    <row r="8" spans="1:4" ht="6" customHeight="1" x14ac:dyDescent="0.25">
      <c r="A8" s="5"/>
      <c r="B8" s="51"/>
      <c r="C8" s="51"/>
      <c r="D8" s="2"/>
    </row>
    <row r="9" spans="1:4" ht="24.75" customHeight="1" x14ac:dyDescent="0.25">
      <c r="A9" s="1" t="s">
        <v>2</v>
      </c>
      <c r="B9" s="47"/>
      <c r="C9" s="48"/>
      <c r="D9" s="4" t="str">
        <f>IF(B9&lt;&gt;0,"","(*) champ obligatoire")</f>
        <v>(*) champ obligatoire</v>
      </c>
    </row>
    <row r="10" spans="1:4" ht="6" customHeight="1" x14ac:dyDescent="0.25">
      <c r="A10" s="5"/>
      <c r="B10" s="51"/>
      <c r="C10" s="51"/>
      <c r="D10" s="4"/>
    </row>
    <row r="11" spans="1:4" ht="24" customHeight="1" x14ac:dyDescent="0.25">
      <c r="A11" s="43" t="s">
        <v>42</v>
      </c>
      <c r="B11" s="55"/>
      <c r="C11" s="56"/>
      <c r="D11" s="4" t="str">
        <f t="shared" ref="D11" si="0">IF(B11&lt;&gt;0,"","(*) champ obligatoire")</f>
        <v>(*) champ obligatoire</v>
      </c>
    </row>
    <row r="12" spans="1:4" ht="6" customHeight="1" x14ac:dyDescent="0.25">
      <c r="A12" s="5"/>
      <c r="B12" s="51"/>
      <c r="C12" s="51"/>
      <c r="D12" s="2"/>
    </row>
    <row r="13" spans="1:4" ht="24" customHeight="1" x14ac:dyDescent="0.25">
      <c r="A13" s="1" t="s">
        <v>4</v>
      </c>
      <c r="B13" s="57"/>
      <c r="C13" s="58"/>
      <c r="D13" s="4" t="str">
        <f>IF(B13&lt;&gt;0,"","(*) champ obligatoire")</f>
        <v>(*) champ obligatoire</v>
      </c>
    </row>
    <row r="14" spans="1:4" ht="6" customHeight="1" x14ac:dyDescent="0.25">
      <c r="A14" s="5"/>
      <c r="B14" s="51"/>
      <c r="C14" s="51"/>
      <c r="D14" s="2"/>
    </row>
    <row r="15" spans="1:4" ht="21.75" customHeight="1" x14ac:dyDescent="0.25">
      <c r="A15" s="1" t="s">
        <v>5</v>
      </c>
      <c r="B15" s="47"/>
      <c r="C15" s="48"/>
      <c r="D15" s="4" t="str">
        <f>IF(B15&lt;&gt;0,"","(*) champ obligatoire")</f>
        <v>(*) champ obligatoire</v>
      </c>
    </row>
    <row r="16" spans="1:4" ht="6" customHeight="1" x14ac:dyDescent="0.25">
      <c r="A16" s="5"/>
      <c r="B16" s="51"/>
      <c r="C16" s="51"/>
      <c r="D16" s="2"/>
    </row>
    <row r="17" spans="1:4" ht="21.75" customHeight="1" x14ac:dyDescent="0.25">
      <c r="A17" s="1" t="s">
        <v>6</v>
      </c>
      <c r="B17" s="59"/>
      <c r="C17" s="60"/>
      <c r="D17" s="4" t="str">
        <f>IF(B17&lt;&gt;0,"","(*) champ obligatoire")</f>
        <v>(*) champ obligatoire</v>
      </c>
    </row>
    <row r="18" spans="1:4" ht="6" customHeight="1" x14ac:dyDescent="0.25">
      <c r="A18" s="5"/>
      <c r="B18" s="51"/>
      <c r="C18" s="51"/>
      <c r="D18" s="2"/>
    </row>
    <row r="19" spans="1:4" ht="21.75" customHeight="1" x14ac:dyDescent="0.25">
      <c r="A19" s="1" t="s">
        <v>7</v>
      </c>
      <c r="B19" s="47"/>
      <c r="C19" s="48"/>
      <c r="D19" s="4" t="str">
        <f>IF(B19&lt;&gt;0,"","(*) champ obligatoire")</f>
        <v>(*) champ obligatoire</v>
      </c>
    </row>
    <row r="20" spans="1:4" ht="6" customHeight="1" x14ac:dyDescent="0.25">
      <c r="A20" s="5"/>
      <c r="B20" s="51"/>
      <c r="C20" s="51"/>
      <c r="D20" s="2"/>
    </row>
    <row r="21" spans="1:4" ht="27.75" customHeight="1" x14ac:dyDescent="0.25">
      <c r="A21" s="1" t="s">
        <v>8</v>
      </c>
      <c r="B21" s="53"/>
      <c r="C21" s="54"/>
      <c r="D21" s="4" t="str">
        <f>IF(B21&lt;&gt;0,"","(*) champ obligatoire")</f>
        <v>(*) champ obligatoire</v>
      </c>
    </row>
    <row r="22" spans="1:4" ht="6" customHeight="1" x14ac:dyDescent="0.25">
      <c r="A22" s="5"/>
      <c r="B22" s="65"/>
      <c r="C22" s="65"/>
      <c r="D22" s="4"/>
    </row>
    <row r="23" spans="1:4" ht="29.25" customHeight="1" x14ac:dyDescent="0.25">
      <c r="A23" s="1" t="s">
        <v>56</v>
      </c>
      <c r="B23" s="66"/>
      <c r="C23" s="67"/>
      <c r="D23" s="4" t="str">
        <f t="shared" ref="D23:D27" si="1">IF(B23&lt;&gt;0,"","(*) champ obligatoire")</f>
        <v>(*) champ obligatoire</v>
      </c>
    </row>
    <row r="24" spans="1:4" ht="6" customHeight="1" x14ac:dyDescent="0.25">
      <c r="A24" s="5"/>
      <c r="B24" s="51"/>
      <c r="C24" s="51"/>
      <c r="D24" s="4"/>
    </row>
    <row r="25" spans="1:4" ht="23.25" customHeight="1" x14ac:dyDescent="0.25">
      <c r="A25" s="1" t="s">
        <v>9</v>
      </c>
      <c r="B25" s="68" t="e">
        <f>(IF(B23="NON",VLOOKUP(B11,Feuil1!A1:C25,3,0),VLOOKUP(B11,Feuil1!A1:C25,3,0)))*B21</f>
        <v>#N/A</v>
      </c>
      <c r="C25" s="69"/>
      <c r="D25" s="4"/>
    </row>
    <row r="26" spans="1:4" ht="6" customHeight="1" x14ac:dyDescent="0.25">
      <c r="A26" s="5"/>
      <c r="B26" s="65"/>
      <c r="C26" s="65"/>
      <c r="D26" s="4"/>
    </row>
    <row r="27" spans="1:4" ht="60" customHeight="1" x14ac:dyDescent="0.25">
      <c r="A27" s="1" t="s">
        <v>10</v>
      </c>
      <c r="B27" s="66"/>
      <c r="C27" s="67"/>
      <c r="D27" s="4" t="str">
        <f t="shared" si="1"/>
        <v>(*) champ obligatoire</v>
      </c>
    </row>
    <row r="28" spans="1:4" ht="6" customHeight="1" x14ac:dyDescent="0.25">
      <c r="A28" s="5"/>
      <c r="B28" s="65"/>
      <c r="C28" s="65"/>
      <c r="D28" s="2"/>
    </row>
    <row r="29" spans="1:4" ht="31.5" x14ac:dyDescent="0.25">
      <c r="A29" s="1" t="s">
        <v>11</v>
      </c>
      <c r="B29" s="68" t="e">
        <f>B25/VLOOKUP(B27,Feuil1!A27:B31,2,0)</f>
        <v>#N/A</v>
      </c>
      <c r="C29" s="69"/>
      <c r="D29" s="2"/>
    </row>
    <row r="30" spans="1:4" ht="6" customHeight="1" x14ac:dyDescent="0.25">
      <c r="A30" s="6"/>
      <c r="B30" s="7"/>
      <c r="C30" s="7"/>
      <c r="D30" s="2"/>
    </row>
    <row r="31" spans="1:4" ht="2.25" customHeight="1" x14ac:dyDescent="0.25">
      <c r="B31" s="8"/>
      <c r="C31" s="8"/>
      <c r="D31" s="2"/>
    </row>
    <row r="32" spans="1:4" ht="5.25" hidden="1" customHeight="1" x14ac:dyDescent="0.25">
      <c r="D32" s="2"/>
    </row>
    <row r="33" spans="1:6" ht="33.75" customHeight="1" x14ac:dyDescent="0.25">
      <c r="A33" s="9" t="s">
        <v>12</v>
      </c>
      <c r="B33" s="70" t="s">
        <v>61</v>
      </c>
      <c r="C33" s="70"/>
      <c r="D33" s="70"/>
    </row>
    <row r="34" spans="1:6" ht="33.75" customHeight="1" x14ac:dyDescent="0.25">
      <c r="A34" s="9" t="s">
        <v>50</v>
      </c>
      <c r="B34" s="45" t="s">
        <v>62</v>
      </c>
      <c r="C34" s="42"/>
      <c r="D34" s="42"/>
    </row>
    <row r="35" spans="1:6" ht="70.5" customHeight="1" x14ac:dyDescent="0.25">
      <c r="A35" s="71" t="s">
        <v>13</v>
      </c>
      <c r="B35" s="72"/>
      <c r="C35" s="10" t="s">
        <v>14</v>
      </c>
      <c r="D35" s="71" t="s">
        <v>15</v>
      </c>
      <c r="E35" s="73"/>
      <c r="F35" s="11" t="s">
        <v>16</v>
      </c>
    </row>
    <row r="36" spans="1:6" ht="19.5" customHeight="1" x14ac:dyDescent="0.25">
      <c r="A36" s="61" t="str">
        <f>[1]Feuil2!C3</f>
        <v>Adjoint Administratif</v>
      </c>
      <c r="B36" s="62"/>
      <c r="C36" s="14">
        <v>132</v>
      </c>
      <c r="D36" s="63">
        <v>44.88</v>
      </c>
      <c r="E36" s="64"/>
      <c r="F36" s="15">
        <v>3.74</v>
      </c>
    </row>
    <row r="37" spans="1:6" ht="19.5" customHeight="1" x14ac:dyDescent="0.25">
      <c r="A37" s="61" t="s">
        <v>57</v>
      </c>
      <c r="B37" s="62"/>
      <c r="C37" s="14">
        <v>144</v>
      </c>
      <c r="D37" s="63">
        <v>48.96</v>
      </c>
      <c r="E37" s="64"/>
      <c r="F37" s="15">
        <v>4.08</v>
      </c>
    </row>
    <row r="38" spans="1:6" ht="19.5" customHeight="1" x14ac:dyDescent="0.25">
      <c r="A38" s="61" t="s">
        <v>58</v>
      </c>
      <c r="B38" s="62"/>
      <c r="C38" s="14">
        <v>156</v>
      </c>
      <c r="D38" s="63">
        <v>53.04</v>
      </c>
      <c r="E38" s="64"/>
      <c r="F38" s="15">
        <v>4.42</v>
      </c>
    </row>
    <row r="39" spans="1:6" ht="19.5" customHeight="1" x14ac:dyDescent="0.25">
      <c r="A39" s="61" t="s">
        <v>19</v>
      </c>
      <c r="B39" s="74"/>
      <c r="C39" s="14">
        <v>180</v>
      </c>
      <c r="D39" s="63">
        <v>61.2</v>
      </c>
      <c r="E39" s="64"/>
      <c r="F39" s="15">
        <v>5.0999999999999996</v>
      </c>
    </row>
    <row r="40" spans="1:6" ht="19.5" customHeight="1" x14ac:dyDescent="0.25">
      <c r="A40" s="61" t="s">
        <v>20</v>
      </c>
      <c r="B40" s="74"/>
      <c r="C40" s="14">
        <v>192</v>
      </c>
      <c r="D40" s="63">
        <v>65.28</v>
      </c>
      <c r="E40" s="64"/>
      <c r="F40" s="15">
        <v>5.44</v>
      </c>
    </row>
    <row r="41" spans="1:6" ht="19.5" customHeight="1" x14ac:dyDescent="0.25">
      <c r="A41" s="61" t="s">
        <v>21</v>
      </c>
      <c r="B41" s="74"/>
      <c r="C41" s="14">
        <v>204</v>
      </c>
      <c r="D41" s="63">
        <v>69.36</v>
      </c>
      <c r="E41" s="64"/>
      <c r="F41" s="15">
        <v>5.78</v>
      </c>
    </row>
    <row r="42" spans="1:6" ht="19.5" customHeight="1" x14ac:dyDescent="0.25">
      <c r="A42" s="61" t="s">
        <v>22</v>
      </c>
      <c r="B42" s="74"/>
      <c r="C42" s="14">
        <v>264</v>
      </c>
      <c r="D42" s="63">
        <v>89.76</v>
      </c>
      <c r="E42" s="64"/>
      <c r="F42" s="15">
        <v>7.48</v>
      </c>
    </row>
    <row r="43" spans="1:6" ht="19.5" customHeight="1" x14ac:dyDescent="0.25">
      <c r="A43" s="61" t="s">
        <v>23</v>
      </c>
      <c r="B43" s="74"/>
      <c r="C43" s="14">
        <v>300</v>
      </c>
      <c r="D43" s="63">
        <v>102</v>
      </c>
      <c r="E43" s="64"/>
      <c r="F43" s="15">
        <v>8.5</v>
      </c>
    </row>
    <row r="44" spans="1:6" ht="19.5" customHeight="1" x14ac:dyDescent="0.25">
      <c r="A44" s="75" t="s">
        <v>24</v>
      </c>
      <c r="B44" s="76"/>
      <c r="C44" s="19">
        <v>144</v>
      </c>
      <c r="D44" s="77">
        <v>48.96</v>
      </c>
      <c r="E44" s="78"/>
      <c r="F44" s="20">
        <v>4.08</v>
      </c>
    </row>
    <row r="45" spans="1:6" ht="19.5" customHeight="1" x14ac:dyDescent="0.25">
      <c r="A45" s="75" t="str">
        <f>[1]Feuil2!C7</f>
        <v>Technicien Forestier</v>
      </c>
      <c r="B45" s="76"/>
      <c r="C45" s="19">
        <v>168</v>
      </c>
      <c r="D45" s="77">
        <v>57.12</v>
      </c>
      <c r="E45" s="78"/>
      <c r="F45" s="20">
        <v>4.76</v>
      </c>
    </row>
    <row r="46" spans="1:6" ht="19.5" customHeight="1" x14ac:dyDescent="0.25">
      <c r="A46" s="75" t="str">
        <f>[1]Feuil2!C9</f>
        <v>Technicien Principal Forestier</v>
      </c>
      <c r="B46" s="79"/>
      <c r="C46" s="19">
        <v>192</v>
      </c>
      <c r="D46" s="80">
        <v>65.28</v>
      </c>
      <c r="E46" s="81"/>
      <c r="F46" s="20">
        <v>5.44</v>
      </c>
    </row>
    <row r="47" spans="1:6" ht="19.5" customHeight="1" x14ac:dyDescent="0.25">
      <c r="A47" s="75" t="s">
        <v>25</v>
      </c>
      <c r="B47" s="76"/>
      <c r="C47" s="19">
        <v>228</v>
      </c>
      <c r="D47" s="77">
        <v>77.52</v>
      </c>
      <c r="E47" s="78"/>
      <c r="F47" s="20">
        <v>6.46</v>
      </c>
    </row>
    <row r="48" spans="1:6" ht="19.5" customHeight="1" x14ac:dyDescent="0.25">
      <c r="A48" s="75" t="s">
        <v>26</v>
      </c>
      <c r="B48" s="76"/>
      <c r="C48" s="19">
        <v>276</v>
      </c>
      <c r="D48" s="77">
        <v>93.84</v>
      </c>
      <c r="E48" s="82"/>
      <c r="F48" s="20">
        <v>7.82</v>
      </c>
    </row>
    <row r="49" spans="1:10" ht="19.5" customHeight="1" x14ac:dyDescent="0.25">
      <c r="A49" s="75" t="s">
        <v>27</v>
      </c>
      <c r="B49" s="76"/>
      <c r="C49" s="19">
        <v>276</v>
      </c>
      <c r="D49" s="77">
        <v>93.84</v>
      </c>
      <c r="E49" s="82"/>
      <c r="F49" s="20">
        <v>7.82</v>
      </c>
    </row>
    <row r="50" spans="1:10" ht="54" customHeight="1" x14ac:dyDescent="0.25">
      <c r="A50" s="75" t="s">
        <v>28</v>
      </c>
      <c r="B50" s="76"/>
      <c r="C50" s="19">
        <v>348</v>
      </c>
      <c r="D50" s="83">
        <v>118.32</v>
      </c>
      <c r="E50" s="84"/>
      <c r="F50" s="20">
        <v>9.86</v>
      </c>
    </row>
    <row r="51" spans="1:10" s="23" customFormat="1" ht="19.5" customHeight="1" x14ac:dyDescent="0.3">
      <c r="A51" s="85" t="s">
        <v>29</v>
      </c>
      <c r="B51" s="85"/>
      <c r="C51" s="19">
        <v>420</v>
      </c>
      <c r="D51" s="86">
        <v>142.80000000000001</v>
      </c>
      <c r="E51" s="87"/>
      <c r="F51" s="20">
        <v>11.9</v>
      </c>
    </row>
    <row r="52" spans="1:10" s="23" customFormat="1" ht="19.5" customHeight="1" x14ac:dyDescent="0.3">
      <c r="A52" s="88" t="s">
        <v>52</v>
      </c>
      <c r="B52" s="89"/>
      <c r="C52" s="26">
        <v>132</v>
      </c>
      <c r="D52" s="90">
        <v>44.88</v>
      </c>
      <c r="E52" s="91"/>
      <c r="F52" s="27">
        <v>3.74</v>
      </c>
    </row>
    <row r="53" spans="1:10" s="23" customFormat="1" ht="19.5" customHeight="1" x14ac:dyDescent="0.3">
      <c r="A53" s="88" t="s">
        <v>53</v>
      </c>
      <c r="B53" s="89"/>
      <c r="C53" s="28">
        <v>180</v>
      </c>
      <c r="D53" s="92">
        <v>61.2</v>
      </c>
      <c r="E53" s="93"/>
      <c r="F53" s="27">
        <v>5.0999999999999996</v>
      </c>
    </row>
    <row r="54" spans="1:10" s="23" customFormat="1" ht="19.5" customHeight="1" x14ac:dyDescent="0.3">
      <c r="A54" s="88" t="s">
        <v>54</v>
      </c>
      <c r="B54" s="89"/>
      <c r="C54" s="28">
        <v>276</v>
      </c>
      <c r="D54" s="92">
        <v>93.84</v>
      </c>
      <c r="E54" s="93"/>
      <c r="F54" s="27">
        <v>7.82</v>
      </c>
    </row>
    <row r="55" spans="1:10" s="23" customFormat="1" ht="36" customHeight="1" x14ac:dyDescent="0.3">
      <c r="A55" s="94" t="s">
        <v>59</v>
      </c>
      <c r="B55" s="95"/>
      <c r="C55" s="31">
        <v>132</v>
      </c>
      <c r="D55" s="96">
        <v>44.88</v>
      </c>
      <c r="E55" s="97"/>
      <c r="F55" s="32">
        <v>3.74</v>
      </c>
    </row>
    <row r="56" spans="1:10" s="23" customFormat="1" ht="34.5" customHeight="1" x14ac:dyDescent="0.3">
      <c r="A56" s="94" t="s">
        <v>34</v>
      </c>
      <c r="B56" s="95"/>
      <c r="C56" s="31">
        <v>168</v>
      </c>
      <c r="D56" s="96">
        <v>57.12</v>
      </c>
      <c r="E56" s="97"/>
      <c r="F56" s="32">
        <v>4.76</v>
      </c>
    </row>
    <row r="57" spans="1:10" s="23" customFormat="1" ht="19.5" customHeight="1" x14ac:dyDescent="0.3">
      <c r="A57" s="98" t="s">
        <v>35</v>
      </c>
      <c r="B57" s="99"/>
      <c r="C57" s="31">
        <v>276</v>
      </c>
      <c r="D57" s="96">
        <v>93.84</v>
      </c>
      <c r="E57" s="97"/>
      <c r="F57" s="32">
        <v>7.82</v>
      </c>
    </row>
    <row r="58" spans="1:10" s="23" customFormat="1" ht="19.5" customHeight="1" x14ac:dyDescent="0.3">
      <c r="A58" s="101" t="s">
        <v>36</v>
      </c>
      <c r="B58" s="102"/>
      <c r="C58" s="37">
        <v>24</v>
      </c>
      <c r="D58" s="103">
        <v>8.16</v>
      </c>
      <c r="E58" s="104"/>
      <c r="F58" s="38">
        <v>0.68</v>
      </c>
    </row>
    <row r="59" spans="1:10" s="23" customFormat="1" ht="19.5" customHeight="1" x14ac:dyDescent="0.3">
      <c r="A59" s="101" t="s">
        <v>37</v>
      </c>
      <c r="B59" s="102"/>
      <c r="C59" s="37">
        <v>24</v>
      </c>
      <c r="D59" s="103">
        <v>8.16</v>
      </c>
      <c r="E59" s="105"/>
      <c r="F59" s="38">
        <v>0.68</v>
      </c>
    </row>
    <row r="60" spans="1:10" s="23" customFormat="1" ht="19.5" customHeight="1" x14ac:dyDescent="0.3">
      <c r="A60" s="101" t="s">
        <v>38</v>
      </c>
      <c r="B60" s="102"/>
      <c r="C60" s="37">
        <v>60</v>
      </c>
      <c r="D60" s="103">
        <v>20.399999999999999</v>
      </c>
      <c r="E60" s="105"/>
      <c r="F60" s="38">
        <v>1.7</v>
      </c>
    </row>
    <row r="61" spans="1:10" s="8" customFormat="1" ht="15.75" x14ac:dyDescent="0.25"/>
    <row r="62" spans="1:10" ht="18" x14ac:dyDescent="0.25">
      <c r="A62" s="39" t="s">
        <v>39</v>
      </c>
      <c r="B62" s="40"/>
      <c r="C62" s="40"/>
      <c r="D62" s="40"/>
      <c r="E62" s="40"/>
      <c r="F62" s="40"/>
      <c r="G62" s="8"/>
      <c r="H62" s="8"/>
      <c r="I62" s="8"/>
      <c r="J62" s="8"/>
    </row>
    <row r="63" spans="1:10" s="41" customFormat="1" ht="26.25" customHeight="1" x14ac:dyDescent="0.25">
      <c r="A63" s="23" t="s">
        <v>40</v>
      </c>
      <c r="B63" s="23"/>
      <c r="C63" s="23"/>
      <c r="D63" s="23"/>
      <c r="E63" s="23"/>
      <c r="F63" s="23"/>
    </row>
    <row r="64" spans="1:10" s="41" customFormat="1" ht="26.25" customHeight="1" x14ac:dyDescent="0.25">
      <c r="A64" s="23" t="s">
        <v>41</v>
      </c>
      <c r="B64" s="23"/>
      <c r="C64" s="23"/>
      <c r="D64" s="23"/>
      <c r="E64" s="23"/>
      <c r="F64" s="23"/>
    </row>
    <row r="65" spans="1:6" s="41" customFormat="1" ht="75" customHeight="1" x14ac:dyDescent="0.25">
      <c r="A65" s="100" t="s">
        <v>51</v>
      </c>
      <c r="B65" s="100"/>
      <c r="C65" s="100"/>
      <c r="D65" s="100"/>
      <c r="E65" s="100"/>
      <c r="F65" s="100"/>
    </row>
  </sheetData>
  <mergeCells count="81">
    <mergeCell ref="A65:F65"/>
    <mergeCell ref="A58:B58"/>
    <mergeCell ref="D58:E58"/>
    <mergeCell ref="A59:B59"/>
    <mergeCell ref="D59:E59"/>
    <mergeCell ref="A60:B60"/>
    <mergeCell ref="D60:E60"/>
    <mergeCell ref="A55:B55"/>
    <mergeCell ref="D55:E55"/>
    <mergeCell ref="A56:B56"/>
    <mergeCell ref="D56:E56"/>
    <mergeCell ref="A57:B57"/>
    <mergeCell ref="D57:E57"/>
    <mergeCell ref="A52:B52"/>
    <mergeCell ref="D52:E52"/>
    <mergeCell ref="A53:B53"/>
    <mergeCell ref="D53:E53"/>
    <mergeCell ref="A54:B54"/>
    <mergeCell ref="D54:E54"/>
    <mergeCell ref="A49:B49"/>
    <mergeCell ref="D49:E49"/>
    <mergeCell ref="A50:B50"/>
    <mergeCell ref="D50:E50"/>
    <mergeCell ref="A51:B51"/>
    <mergeCell ref="D51:E51"/>
    <mergeCell ref="A46:B46"/>
    <mergeCell ref="D46:E46"/>
    <mergeCell ref="A47:B47"/>
    <mergeCell ref="D47:E47"/>
    <mergeCell ref="A48:B48"/>
    <mergeCell ref="D48:E48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37:B37"/>
    <mergeCell ref="D37:E37"/>
    <mergeCell ref="A38:B38"/>
    <mergeCell ref="D38:E38"/>
    <mergeCell ref="A39:B39"/>
    <mergeCell ref="D39:E39"/>
    <mergeCell ref="A36:B36"/>
    <mergeCell ref="D36:E36"/>
    <mergeCell ref="B22:C22"/>
    <mergeCell ref="B23:C23"/>
    <mergeCell ref="B24:C24"/>
    <mergeCell ref="B25:C25"/>
    <mergeCell ref="B26:C26"/>
    <mergeCell ref="B27:C27"/>
    <mergeCell ref="B28:C28"/>
    <mergeCell ref="B29:C29"/>
    <mergeCell ref="B33:D33"/>
    <mergeCell ref="A35:B35"/>
    <mergeCell ref="D35:E35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9:C9"/>
    <mergeCell ref="A2:D2"/>
    <mergeCell ref="B5:C5"/>
    <mergeCell ref="B6:C6"/>
    <mergeCell ref="B7:C7"/>
    <mergeCell ref="B8:C8"/>
    <mergeCell ref="A3:C3"/>
  </mergeCells>
  <conditionalFormatting sqref="B21:C21 B29:C29">
    <cfRule type="cellIs" dxfId="1" priority="1" stopIfTrue="1" operator="equal">
      <formula>"Les champs Statut et Indice doivent être renseignés."</formula>
    </cfRule>
  </conditionalFormatting>
  <conditionalFormatting sqref="B25:C25">
    <cfRule type="expression" dxfId="0" priority="2" stopIfTrue="1">
      <formula>ISERROR(B25)</formula>
    </cfRule>
  </conditionalFormatting>
  <dataValidations count="2">
    <dataValidation type="list" allowBlank="1" showInputMessage="1" showErrorMessage="1" sqref="B23:C23" xr:uid="{00000000-0002-0000-0000-000000000000}">
      <formula1>"OUI,NON"</formula1>
    </dataValidation>
    <dataValidation type="list" allowBlank="1" showInputMessage="1" showErrorMessage="1" sqref="B27:C27" xr:uid="{00000000-0002-0000-0000-000001000000}">
      <formula1>"Prélèvement 1 fois par an,Prélèvement 2 fois par an,Prélèvement 4 fois par an,Prélèvement 6 fois par an, Prélèvement 12 fois par an"</formula1>
    </dataValidation>
  </dataValidations>
  <hyperlinks>
    <hyperlink ref="B33:C33" r:id="rId1" display="Envoyer le fichier Excel à tresorier@snupfen.org" xr:uid="{00000000-0004-0000-0000-000000000000}"/>
    <hyperlink ref="B33:D33" r:id="rId2" display="Envoyer le fichier Excel à nathalie.snupfen@orange.fr" xr:uid="{1D1C1DC7-CDF8-4FBF-93AC-477AFB9D2FDC}"/>
  </hyperlinks>
  <pageMargins left="0.7" right="0.7" top="0.75" bottom="0.75" header="0.3" footer="0.3"/>
  <pageSetup paperSize="9" orientation="portrait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Feuil1!$A$1:$A$25</xm:f>
          </x14:formula1>
          <xm:sqref>B11:C11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1"/>
  <sheetViews>
    <sheetView workbookViewId="0">
      <selection activeCell="A36" sqref="A36"/>
    </sheetView>
  </sheetViews>
  <sheetFormatPr baseColWidth="10" defaultRowHeight="15" x14ac:dyDescent="0.25"/>
  <cols>
    <col min="1" max="1" width="146" customWidth="1"/>
    <col min="2" max="2" width="11.7109375" customWidth="1"/>
  </cols>
  <sheetData>
    <row r="1" spans="1:6" ht="18.75" customHeight="1" x14ac:dyDescent="0.25">
      <c r="A1" s="12" t="s">
        <v>43</v>
      </c>
      <c r="B1" s="13"/>
      <c r="C1" s="14">
        <v>132</v>
      </c>
      <c r="D1" s="63">
        <v>44.88</v>
      </c>
      <c r="E1" s="64"/>
      <c r="F1" s="15">
        <v>3.74</v>
      </c>
    </row>
    <row r="2" spans="1:6" ht="18.75" customHeight="1" x14ac:dyDescent="0.25">
      <c r="A2" s="12" t="s">
        <v>17</v>
      </c>
      <c r="B2" s="13"/>
      <c r="C2" s="14">
        <v>144</v>
      </c>
      <c r="D2" s="63">
        <v>48.96</v>
      </c>
      <c r="E2" s="64"/>
      <c r="F2" s="15">
        <v>4.08</v>
      </c>
    </row>
    <row r="3" spans="1:6" ht="18.75" customHeight="1" x14ac:dyDescent="0.25">
      <c r="A3" s="12" t="s">
        <v>18</v>
      </c>
      <c r="B3" s="13"/>
      <c r="C3" s="14">
        <v>156</v>
      </c>
      <c r="D3" s="63">
        <v>53.04</v>
      </c>
      <c r="E3" s="64"/>
      <c r="F3" s="15">
        <v>4.42</v>
      </c>
    </row>
    <row r="4" spans="1:6" ht="18.75" customHeight="1" x14ac:dyDescent="0.25">
      <c r="A4" s="12" t="s">
        <v>19</v>
      </c>
      <c r="B4" s="16"/>
      <c r="C4" s="14">
        <v>180</v>
      </c>
      <c r="D4" s="63">
        <v>61.2</v>
      </c>
      <c r="E4" s="64"/>
      <c r="F4" s="15">
        <v>5.0999999999999996</v>
      </c>
    </row>
    <row r="5" spans="1:6" ht="18.75" customHeight="1" x14ac:dyDescent="0.25">
      <c r="A5" s="12" t="s">
        <v>20</v>
      </c>
      <c r="B5" s="16"/>
      <c r="C5" s="14">
        <v>192</v>
      </c>
      <c r="D5" s="63">
        <v>65.28</v>
      </c>
      <c r="E5" s="64"/>
      <c r="F5" s="15">
        <v>5.44</v>
      </c>
    </row>
    <row r="6" spans="1:6" ht="18.75" customHeight="1" x14ac:dyDescent="0.25">
      <c r="A6" s="12" t="s">
        <v>21</v>
      </c>
      <c r="B6" s="16"/>
      <c r="C6" s="14">
        <v>204</v>
      </c>
      <c r="D6" s="63">
        <v>69.36</v>
      </c>
      <c r="E6" s="64"/>
      <c r="F6" s="15">
        <v>5.78</v>
      </c>
    </row>
    <row r="7" spans="1:6" ht="18.75" customHeight="1" x14ac:dyDescent="0.25">
      <c r="A7" s="12" t="s">
        <v>22</v>
      </c>
      <c r="B7" s="16"/>
      <c r="C7" s="14">
        <v>264</v>
      </c>
      <c r="D7" s="63">
        <v>89.76</v>
      </c>
      <c r="E7" s="64"/>
      <c r="F7" s="15">
        <v>7.48</v>
      </c>
    </row>
    <row r="8" spans="1:6" ht="18.75" customHeight="1" x14ac:dyDescent="0.25">
      <c r="A8" s="12" t="s">
        <v>23</v>
      </c>
      <c r="B8" s="16"/>
      <c r="C8" s="14">
        <v>300</v>
      </c>
      <c r="D8" s="63">
        <v>102</v>
      </c>
      <c r="E8" s="64"/>
      <c r="F8" s="15">
        <v>8.5</v>
      </c>
    </row>
    <row r="9" spans="1:6" ht="18.75" customHeight="1" x14ac:dyDescent="0.25">
      <c r="A9" s="17" t="s">
        <v>24</v>
      </c>
      <c r="B9" s="18"/>
      <c r="C9" s="19">
        <v>144</v>
      </c>
      <c r="D9" s="77">
        <v>48.96</v>
      </c>
      <c r="E9" s="78"/>
      <c r="F9" s="20">
        <v>4.08</v>
      </c>
    </row>
    <row r="10" spans="1:6" ht="18.75" customHeight="1" x14ac:dyDescent="0.25">
      <c r="A10" s="17" t="s">
        <v>3</v>
      </c>
      <c r="B10" s="18"/>
      <c r="C10" s="19">
        <v>168</v>
      </c>
      <c r="D10" s="77">
        <v>57.12</v>
      </c>
      <c r="E10" s="78"/>
      <c r="F10" s="20">
        <v>4.76</v>
      </c>
    </row>
    <row r="11" spans="1:6" ht="18.75" customHeight="1" x14ac:dyDescent="0.25">
      <c r="A11" s="17" t="s">
        <v>44</v>
      </c>
      <c r="B11" s="21"/>
      <c r="C11" s="19">
        <v>192</v>
      </c>
      <c r="D11" s="80">
        <v>65.28</v>
      </c>
      <c r="E11" s="81"/>
      <c r="F11" s="20">
        <v>5.44</v>
      </c>
    </row>
    <row r="12" spans="1:6" ht="18.75" customHeight="1" x14ac:dyDescent="0.25">
      <c r="A12" s="17" t="s">
        <v>25</v>
      </c>
      <c r="B12" s="18"/>
      <c r="C12" s="19">
        <v>228</v>
      </c>
      <c r="D12" s="77">
        <v>77.52</v>
      </c>
      <c r="E12" s="78"/>
      <c r="F12" s="20">
        <v>6.46</v>
      </c>
    </row>
    <row r="13" spans="1:6" ht="18.75" customHeight="1" x14ac:dyDescent="0.25">
      <c r="A13" s="17" t="s">
        <v>26</v>
      </c>
      <c r="B13" s="18"/>
      <c r="C13" s="19">
        <v>276</v>
      </c>
      <c r="D13" s="77">
        <v>93.84</v>
      </c>
      <c r="E13" s="82"/>
      <c r="F13" s="20">
        <v>7.82</v>
      </c>
    </row>
    <row r="14" spans="1:6" ht="18.75" customHeight="1" x14ac:dyDescent="0.25">
      <c r="A14" s="17" t="s">
        <v>27</v>
      </c>
      <c r="B14" s="18"/>
      <c r="C14" s="19">
        <v>276</v>
      </c>
      <c r="D14" s="77">
        <v>93.84</v>
      </c>
      <c r="E14" s="82"/>
      <c r="F14" s="20">
        <v>7.82</v>
      </c>
    </row>
    <row r="15" spans="1:6" ht="18.75" customHeight="1" x14ac:dyDescent="0.25">
      <c r="A15" s="17" t="s">
        <v>28</v>
      </c>
      <c r="B15" s="18"/>
      <c r="C15" s="19">
        <v>348</v>
      </c>
      <c r="D15" s="83">
        <v>118.32</v>
      </c>
      <c r="E15" s="84"/>
      <c r="F15" s="20">
        <v>9.86</v>
      </c>
    </row>
    <row r="16" spans="1:6" ht="18.75" x14ac:dyDescent="0.3">
      <c r="A16" s="22" t="s">
        <v>29</v>
      </c>
      <c r="B16" s="22"/>
      <c r="C16" s="19">
        <v>420</v>
      </c>
      <c r="D16" s="86">
        <v>142.80000000000001</v>
      </c>
      <c r="E16" s="87"/>
      <c r="F16" s="20">
        <v>11.9</v>
      </c>
    </row>
    <row r="17" spans="1:6" ht="18.75" x14ac:dyDescent="0.3">
      <c r="A17" s="24" t="s">
        <v>30</v>
      </c>
      <c r="B17" s="25"/>
      <c r="C17" s="26">
        <v>132</v>
      </c>
      <c r="D17" s="90">
        <v>44.88</v>
      </c>
      <c r="E17" s="91"/>
      <c r="F17" s="27">
        <v>3.74</v>
      </c>
    </row>
    <row r="18" spans="1:6" ht="18.75" x14ac:dyDescent="0.3">
      <c r="A18" s="24" t="s">
        <v>31</v>
      </c>
      <c r="B18" s="25"/>
      <c r="C18" s="28">
        <v>180</v>
      </c>
      <c r="D18" s="92">
        <v>61.2</v>
      </c>
      <c r="E18" s="93"/>
      <c r="F18" s="27">
        <v>5.0999999999999996</v>
      </c>
    </row>
    <row r="19" spans="1:6" ht="18.75" x14ac:dyDescent="0.3">
      <c r="A19" s="24" t="s">
        <v>32</v>
      </c>
      <c r="B19" s="25"/>
      <c r="C19" s="28">
        <v>276</v>
      </c>
      <c r="D19" s="92">
        <v>93.84</v>
      </c>
      <c r="E19" s="93"/>
      <c r="F19" s="27">
        <v>7.82</v>
      </c>
    </row>
    <row r="20" spans="1:6" ht="18.75" customHeight="1" x14ac:dyDescent="0.3">
      <c r="A20" s="29" t="s">
        <v>33</v>
      </c>
      <c r="B20" s="30"/>
      <c r="C20" s="31">
        <v>132</v>
      </c>
      <c r="D20" s="96">
        <v>44.88</v>
      </c>
      <c r="E20" s="97"/>
      <c r="F20" s="32">
        <v>3.74</v>
      </c>
    </row>
    <row r="21" spans="1:6" ht="18.75" customHeight="1" x14ac:dyDescent="0.3">
      <c r="A21" s="29" t="s">
        <v>34</v>
      </c>
      <c r="B21" s="30"/>
      <c r="C21" s="31">
        <v>168</v>
      </c>
      <c r="D21" s="96">
        <v>57.12</v>
      </c>
      <c r="E21" s="97"/>
      <c r="F21" s="32">
        <v>4.76</v>
      </c>
    </row>
    <row r="22" spans="1:6" ht="18.75" x14ac:dyDescent="0.3">
      <c r="A22" s="33" t="s">
        <v>35</v>
      </c>
      <c r="B22" s="34"/>
      <c r="C22" s="31">
        <v>276</v>
      </c>
      <c r="D22" s="96">
        <v>93.84</v>
      </c>
      <c r="E22" s="97"/>
      <c r="F22" s="32">
        <v>7.82</v>
      </c>
    </row>
    <row r="23" spans="1:6" ht="18.75" x14ac:dyDescent="0.3">
      <c r="A23" s="35" t="s">
        <v>36</v>
      </c>
      <c r="B23" s="36"/>
      <c r="C23" s="37">
        <v>24</v>
      </c>
      <c r="D23" s="103">
        <v>8.16</v>
      </c>
      <c r="E23" s="104"/>
      <c r="F23" s="38">
        <v>0.68</v>
      </c>
    </row>
    <row r="24" spans="1:6" ht="18.75" x14ac:dyDescent="0.3">
      <c r="A24" s="35" t="s">
        <v>37</v>
      </c>
      <c r="B24" s="36"/>
      <c r="C24" s="37">
        <v>24</v>
      </c>
      <c r="D24" s="103">
        <v>8.16</v>
      </c>
      <c r="E24" s="105"/>
      <c r="F24" s="38">
        <v>0.68</v>
      </c>
    </row>
    <row r="25" spans="1:6" ht="18.75" x14ac:dyDescent="0.3">
      <c r="A25" s="35" t="s">
        <v>38</v>
      </c>
      <c r="B25" s="36"/>
      <c r="C25" s="37">
        <v>60</v>
      </c>
      <c r="D25" s="103">
        <v>20.399999999999999</v>
      </c>
      <c r="E25" s="105"/>
      <c r="F25" s="38">
        <v>1.7</v>
      </c>
    </row>
    <row r="27" spans="1:6" ht="18.75" x14ac:dyDescent="0.3">
      <c r="A27" s="44" t="s">
        <v>46</v>
      </c>
      <c r="B27">
        <v>1</v>
      </c>
    </row>
    <row r="28" spans="1:6" ht="18.75" x14ac:dyDescent="0.3">
      <c r="A28" s="44" t="s">
        <v>47</v>
      </c>
      <c r="B28">
        <v>2</v>
      </c>
    </row>
    <row r="29" spans="1:6" ht="18.75" x14ac:dyDescent="0.3">
      <c r="A29" s="44" t="s">
        <v>48</v>
      </c>
      <c r="B29">
        <v>4</v>
      </c>
    </row>
    <row r="30" spans="1:6" ht="18.75" x14ac:dyDescent="0.3">
      <c r="A30" s="44" t="s">
        <v>49</v>
      </c>
      <c r="B30">
        <v>6</v>
      </c>
    </row>
    <row r="31" spans="1:6" ht="18.75" x14ac:dyDescent="0.3">
      <c r="A31" s="44" t="s">
        <v>45</v>
      </c>
      <c r="B31">
        <v>12</v>
      </c>
    </row>
  </sheetData>
  <mergeCells count="25">
    <mergeCell ref="D4:E4"/>
    <mergeCell ref="D5:E5"/>
    <mergeCell ref="D6:E6"/>
    <mergeCell ref="D1:E1"/>
    <mergeCell ref="D2:E2"/>
    <mergeCell ref="D3:E3"/>
    <mergeCell ref="D10:E10"/>
    <mergeCell ref="D11:E11"/>
    <mergeCell ref="D12:E12"/>
    <mergeCell ref="D7:E7"/>
    <mergeCell ref="D8:E8"/>
    <mergeCell ref="D9:E9"/>
    <mergeCell ref="D16:E16"/>
    <mergeCell ref="D17:E17"/>
    <mergeCell ref="D18:E18"/>
    <mergeCell ref="D13:E13"/>
    <mergeCell ref="D14:E14"/>
    <mergeCell ref="D15:E15"/>
    <mergeCell ref="D25:E25"/>
    <mergeCell ref="D22:E22"/>
    <mergeCell ref="D23:E23"/>
    <mergeCell ref="D24:E24"/>
    <mergeCell ref="D19:E19"/>
    <mergeCell ref="D20:E20"/>
    <mergeCell ref="D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Bulletin adhésion 2025</vt:lpstr>
      <vt:lpstr>Feuil2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ONF</dc:creator>
  <cp:lastModifiedBy>Beatrice</cp:lastModifiedBy>
  <dcterms:created xsi:type="dcterms:W3CDTF">2018-03-29T16:05:30Z</dcterms:created>
  <dcterms:modified xsi:type="dcterms:W3CDTF">2026-02-27T08:46:29Z</dcterms:modified>
</cp:coreProperties>
</file>